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U:\Fachkommunikation_Bioökonomie\Internet\PtJ.de\kmui_2022\"/>
    </mc:Choice>
  </mc:AlternateContent>
  <bookViews>
    <workbookView xWindow="0" yWindow="0" windowWidth="26490" windowHeight="10250"/>
  </bookViews>
  <sheets>
    <sheet name="Verbundprojekte" sheetId="2" r:id="rId1"/>
  </sheets>
  <definedNames>
    <definedName name="_xlnm.Print_Area" localSheetId="0">Verbundprojekte!$A$1:$J$27</definedName>
  </definedNames>
  <calcPr calcId="162913"/>
</workbook>
</file>

<file path=xl/calcChain.xml><?xml version="1.0" encoding="utf-8"?>
<calcChain xmlns="http://schemas.openxmlformats.org/spreadsheetml/2006/main">
  <c r="J14" i="2" l="1"/>
  <c r="J13" i="2"/>
  <c r="J20" i="2" l="1"/>
  <c r="J24" i="2" l="1"/>
  <c r="J22" i="2"/>
  <c r="H13" i="2"/>
  <c r="H14" i="2"/>
  <c r="F14" i="2"/>
  <c r="F13" i="2"/>
  <c r="D14" i="2"/>
  <c r="D13" i="2"/>
  <c r="F15" i="2" l="1"/>
  <c r="H20" i="2"/>
  <c r="F20" i="2"/>
  <c r="D15" i="2"/>
  <c r="D20" i="2" s="1"/>
  <c r="H21" i="2"/>
  <c r="D24" i="2" l="1"/>
  <c r="D22" i="2"/>
  <c r="F24" i="2"/>
  <c r="F22" i="2"/>
  <c r="H22" i="2"/>
  <c r="D25" i="2"/>
  <c r="H24" i="2" l="1"/>
  <c r="C26" i="2" l="1"/>
  <c r="D27" i="2" s="1"/>
</calcChain>
</file>

<file path=xl/sharedStrings.xml><?xml version="1.0" encoding="utf-8"?>
<sst xmlns="http://schemas.openxmlformats.org/spreadsheetml/2006/main" count="49" uniqueCount="43">
  <si>
    <t xml:space="preserve">beteiligte Verbundpartner: </t>
  </si>
  <si>
    <t>Reisekosten</t>
  </si>
  <si>
    <t>Thema des Verbundes:</t>
  </si>
  <si>
    <t>24 PM</t>
  </si>
  <si>
    <t>36 PM</t>
  </si>
  <si>
    <t>12 PM</t>
  </si>
  <si>
    <t>Kostenart</t>
  </si>
  <si>
    <t>Materialkosten</t>
  </si>
  <si>
    <t xml:space="preserve">geplante Projektlaufzeit (in Jahren): </t>
  </si>
  <si>
    <t>Unternehmen B</t>
  </si>
  <si>
    <t>Personalkosten</t>
  </si>
  <si>
    <t>FuE - Fremdleistungen</t>
  </si>
  <si>
    <t xml:space="preserve">Förderquote </t>
  </si>
  <si>
    <t>Patentierungskosten**</t>
  </si>
  <si>
    <t>** nur bei KMU zuwendungsfähig</t>
  </si>
  <si>
    <t>18 PM</t>
  </si>
  <si>
    <t>Projektpauschale***</t>
  </si>
  <si>
    <t>*** nur für Hochschulen und Universitäten (20% der Zuwendung)</t>
  </si>
  <si>
    <t>Forschungs-
einrichtung D</t>
  </si>
  <si>
    <t>KMU A</t>
  </si>
  <si>
    <t>Verbundförderquote</t>
  </si>
  <si>
    <t>Abschreibungen auf vorhabenspezifische Geräte</t>
  </si>
  <si>
    <t>****</t>
  </si>
  <si>
    <t xml:space="preserve">bis zu </t>
  </si>
  <si>
    <t>**** FE-spezif. Overhead/Gemeinkostenverrechnungssatz</t>
  </si>
  <si>
    <t>*</t>
  </si>
  <si>
    <t>(Personal)gemeinkosten</t>
  </si>
  <si>
    <t>* 100% auf Personaleinzelkosten (bei pauschalierter Abrechnung)</t>
  </si>
  <si>
    <t>z. B.</t>
  </si>
  <si>
    <t>weitere 'sonstige unmittelbare Vorhabenkosten'</t>
  </si>
  <si>
    <t>Hochschule C</t>
  </si>
  <si>
    <t>A = KMU od. mittelständ. Unternehmen = Projektkoordinator
B = weiteres Unternehmen, auch Großunternehmen
C = Universität, Hochschule
D = Forschungseinrichtung, z.B. FhI, MPI, HZ u. Sonstige</t>
  </si>
  <si>
    <t xml:space="preserve"> zur Abschätzung der voraussichtlichen projektbezogenen Kosten/Ausgaben</t>
  </si>
  <si>
    <t>Kalkulationsmustertabelle KMU-innovativ: Bioökonomie</t>
  </si>
  <si>
    <t>Summe Kosten / Ausgaben</t>
  </si>
  <si>
    <t>Projektsumme des Vorhabens</t>
  </si>
  <si>
    <t>beantragte Fördersumme für das Vorhaben</t>
  </si>
  <si>
    <t>Gesamtprojektkosten</t>
  </si>
  <si>
    <t>techn. MA</t>
  </si>
  <si>
    <t>wissenschaftl. MA, Ing.</t>
  </si>
  <si>
    <t>beantragte Zuwendung (Fördersumme)</t>
  </si>
  <si>
    <r>
      <t xml:space="preserve">***** Bei Wahl der pauschalierten Abrechnung sind die „Richtlinien für Zuwendungsanträge auf Kostenbasis von Unternehmen der gewerblichen Wirtschaft (AZK)“, Seite 5 zu beachten:
</t>
    </r>
    <r>
      <rPr>
        <i/>
        <sz val="10"/>
        <rFont val="Arial"/>
        <family val="2"/>
      </rPr>
      <t>„Der Antragsteller bestätigt mit der Antragstellung, dass er auf Basis der ihm vorliegenden Informationen keine konkreten Anhaltspunkte dafür hat, dass der nach Ziff. 2.4.2. ermittelte Zuschlag (NKBF-2017 Pauschale) höher ist als 20% des Gesamtbetrags der beihilfefähigen Kosten des Forschungs-und Entwicklungsvorhabens gemäß Art. 25 Abs. 3 lit. a-d AGVO (AGVO-Gemeinkostenpauschale).“</t>
    </r>
  </si>
  <si>
    <t xml:space="preserve">Alle Zahlen sind Beispiele!
Aus Gründen der Vergleichbarkeit sowie Gleichbehandlung aller Einreichenden orientiert sich die Kostenkalkulation auf Skizzenebene am Modell der pauschalierten Abrechnung. Nach positiver Begutachtung der Skizze kann jedoch neben dem pauschalierten Abrechnungsmodell***** auch die Abrechnung nach PreisLS Anwendung finden!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</si>
</sst>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 &quot;€&quot;"/>
    <numFmt numFmtId="165" formatCode="_-* #,##0.00\ [$€]_-;\-* #,##0.00\ [$€]_-;_-* &quot;-&quot;??\ [$€]_-;_-@_-"/>
    <numFmt numFmtId="166" formatCode="_-* #,##0.0\ [$€]_-;\-* #,##0.0\ [$€]_-;_-* &quot;-&quot;??\ [$€]_-;_-@_-"/>
    <numFmt numFmtId="167" formatCode="_-* #,##0\ [$€]_-;\-* #,##0\ [$€]_-;_-* &quot;-&quot;??\ [$€]_-;_-@_-"/>
  </numFmts>
  <fonts count="14" x14ac:knownFonts="1">
    <font>
      <sz val="10"/>
      <name val="Arial"/>
    </font>
    <font>
      <sz val="10"/>
      <name val="Arial"/>
    </font>
    <font>
      <b/>
      <sz val="12"/>
      <name val="Arial"/>
      <family val="2"/>
    </font>
    <font>
      <b/>
      <sz val="10"/>
      <name val="Arial"/>
      <family val="2"/>
    </font>
    <font>
      <sz val="8"/>
      <name val="Arial"/>
    </font>
    <font>
      <b/>
      <sz val="14"/>
      <name val="Arial"/>
      <family val="2"/>
    </font>
    <font>
      <sz val="10"/>
      <name val="Arial"/>
      <family val="2"/>
    </font>
    <font>
      <b/>
      <sz val="11"/>
      <name val="Arial"/>
      <family val="2"/>
    </font>
    <font>
      <b/>
      <sz val="16"/>
      <name val="Arial"/>
      <family val="2"/>
    </font>
    <font>
      <b/>
      <sz val="12"/>
      <color indexed="62"/>
      <name val="Arial"/>
      <family val="2"/>
    </font>
    <font>
      <b/>
      <sz val="18"/>
      <name val="Arial"/>
      <family val="2"/>
    </font>
    <font>
      <b/>
      <sz val="11"/>
      <color rgb="FFFF0000"/>
      <name val="Arial"/>
      <family val="2"/>
    </font>
    <font>
      <sz val="10"/>
      <color rgb="FFFF0000"/>
      <name val="Arial"/>
      <family val="2"/>
    </font>
    <font>
      <i/>
      <sz val="10"/>
      <name val="Arial"/>
      <family val="2"/>
    </font>
  </fonts>
  <fills count="4">
    <fill>
      <patternFill patternType="none"/>
    </fill>
    <fill>
      <patternFill patternType="gray125"/>
    </fill>
    <fill>
      <patternFill patternType="solid">
        <fgColor theme="3" tint="0.79998168889431442"/>
        <bgColor indexed="64"/>
      </patternFill>
    </fill>
    <fill>
      <patternFill patternType="solid">
        <fgColor rgb="FF92D050"/>
        <bgColor indexed="64"/>
      </patternFill>
    </fill>
  </fills>
  <borders count="18">
    <border>
      <left/>
      <right/>
      <top/>
      <bottom/>
      <diagonal/>
    </border>
    <border>
      <left style="thin">
        <color indexed="64"/>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medium">
        <color indexed="64"/>
      </bottom>
      <diagonal/>
    </border>
  </borders>
  <cellStyleXfs count="3">
    <xf numFmtId="0" fontId="0" fillId="0" borderId="0"/>
    <xf numFmtId="165" fontId="1" fillId="0" borderId="0" applyFont="0" applyFill="0" applyBorder="0" applyAlignment="0" applyProtection="0"/>
    <xf numFmtId="9" fontId="1" fillId="0" borderId="0" applyFont="0" applyFill="0" applyBorder="0" applyAlignment="0" applyProtection="0"/>
  </cellStyleXfs>
  <cellXfs count="110">
    <xf numFmtId="0" fontId="0" fillId="0" borderId="0" xfId="0"/>
    <xf numFmtId="0" fontId="0" fillId="0" borderId="0" xfId="0" applyBorder="1"/>
    <xf numFmtId="0" fontId="7" fillId="0" borderId="0" xfId="0" applyFont="1" applyBorder="1"/>
    <xf numFmtId="0" fontId="7" fillId="0" borderId="1" xfId="0" applyFont="1" applyBorder="1"/>
    <xf numFmtId="0" fontId="0" fillId="2" borderId="0" xfId="0" applyFill="1" applyBorder="1" applyAlignment="1">
      <alignment vertical="center"/>
    </xf>
    <xf numFmtId="164" fontId="3" fillId="2" borderId="0" xfId="0" applyNumberFormat="1" applyFont="1" applyFill="1" applyBorder="1" applyAlignment="1">
      <alignment vertical="center"/>
    </xf>
    <xf numFmtId="0" fontId="0" fillId="2" borderId="2" xfId="0" applyFill="1" applyBorder="1" applyAlignment="1">
      <alignment vertical="center"/>
    </xf>
    <xf numFmtId="164" fontId="0" fillId="2" borderId="3" xfId="0" applyNumberFormat="1" applyFill="1" applyBorder="1" applyAlignment="1">
      <alignment vertical="center"/>
    </xf>
    <xf numFmtId="167" fontId="0" fillId="2" borderId="3" xfId="1" applyNumberFormat="1" applyFont="1" applyFill="1" applyBorder="1" applyAlignment="1">
      <alignment vertical="center"/>
    </xf>
    <xf numFmtId="0" fontId="0" fillId="2" borderId="3" xfId="0" applyFill="1" applyBorder="1" applyAlignment="1">
      <alignment vertical="center"/>
    </xf>
    <xf numFmtId="0" fontId="0" fillId="2" borderId="2" xfId="0" applyFill="1" applyBorder="1" applyAlignment="1">
      <alignment horizontal="center" vertical="center"/>
    </xf>
    <xf numFmtId="49" fontId="0" fillId="2" borderId="0" xfId="0" applyNumberFormat="1" applyFill="1" applyBorder="1" applyAlignment="1">
      <alignment horizontal="center" vertical="center"/>
    </xf>
    <xf numFmtId="0" fontId="0" fillId="2" borderId="0" xfId="0" applyFill="1" applyBorder="1" applyAlignment="1">
      <alignment horizontal="center" vertical="center"/>
    </xf>
    <xf numFmtId="166" fontId="0" fillId="2" borderId="3" xfId="1" applyNumberFormat="1" applyFont="1" applyFill="1" applyBorder="1" applyAlignment="1">
      <alignment horizontal="center" vertical="center"/>
    </xf>
    <xf numFmtId="165" fontId="0" fillId="2" borderId="3" xfId="1" applyFont="1" applyFill="1" applyBorder="1" applyAlignment="1">
      <alignment horizontal="center" vertical="center"/>
    </xf>
    <xf numFmtId="0" fontId="0" fillId="2" borderId="4" xfId="0" applyFill="1" applyBorder="1" applyAlignment="1">
      <alignment vertical="center"/>
    </xf>
    <xf numFmtId="165" fontId="0" fillId="2" borderId="5" xfId="1" applyFont="1" applyFill="1" applyBorder="1" applyAlignment="1">
      <alignment horizontal="right" vertical="center"/>
    </xf>
    <xf numFmtId="164" fontId="3" fillId="2" borderId="3" xfId="0" applyNumberFormat="1" applyFont="1" applyFill="1" applyBorder="1" applyAlignment="1">
      <alignment vertical="center"/>
    </xf>
    <xf numFmtId="164" fontId="3" fillId="2" borderId="2" xfId="0" applyNumberFormat="1" applyFont="1" applyFill="1" applyBorder="1" applyAlignment="1">
      <alignment vertical="center"/>
    </xf>
    <xf numFmtId="49" fontId="0" fillId="2" borderId="2" xfId="0" applyNumberFormat="1" applyFill="1" applyBorder="1" applyAlignment="1">
      <alignment horizontal="center" vertical="center"/>
    </xf>
    <xf numFmtId="0" fontId="7" fillId="0" borderId="0" xfId="0" applyFont="1" applyBorder="1" applyAlignment="1">
      <alignment vertical="top"/>
    </xf>
    <xf numFmtId="0" fontId="7" fillId="0" borderId="1" xfId="0" applyFont="1" applyBorder="1" applyAlignment="1">
      <alignment vertical="top"/>
    </xf>
    <xf numFmtId="167" fontId="0" fillId="2" borderId="0" xfId="1" applyNumberFormat="1" applyFont="1" applyFill="1" applyBorder="1" applyAlignment="1">
      <alignment vertical="center"/>
    </xf>
    <xf numFmtId="0" fontId="0" fillId="2" borderId="7" xfId="0" applyFill="1" applyBorder="1" applyAlignment="1">
      <alignment vertical="center"/>
    </xf>
    <xf numFmtId="167" fontId="0" fillId="2" borderId="8" xfId="1" applyNumberFormat="1" applyFont="1" applyFill="1" applyBorder="1" applyAlignment="1">
      <alignment vertical="center"/>
    </xf>
    <xf numFmtId="0" fontId="0" fillId="2" borderId="4" xfId="0" applyFill="1" applyBorder="1" applyAlignment="1">
      <alignment horizontal="center" vertical="center"/>
    </xf>
    <xf numFmtId="165" fontId="0" fillId="2" borderId="5" xfId="1" applyFont="1" applyFill="1" applyBorder="1" applyAlignment="1">
      <alignment horizontal="center" vertical="center"/>
    </xf>
    <xf numFmtId="165" fontId="0" fillId="2" borderId="0" xfId="1" applyFont="1" applyFill="1" applyBorder="1" applyAlignment="1">
      <alignment horizontal="center" vertical="center"/>
    </xf>
    <xf numFmtId="167" fontId="0" fillId="2" borderId="7" xfId="1" applyNumberFormat="1" applyFont="1" applyFill="1" applyBorder="1" applyAlignment="1">
      <alignment vertical="center"/>
    </xf>
    <xf numFmtId="0" fontId="5" fillId="3" borderId="7" xfId="0" applyFont="1" applyFill="1" applyBorder="1"/>
    <xf numFmtId="0" fontId="6" fillId="3" borderId="11" xfId="0" applyFont="1" applyFill="1" applyBorder="1"/>
    <xf numFmtId="0" fontId="0" fillId="3" borderId="11" xfId="0" applyFill="1" applyBorder="1"/>
    <xf numFmtId="0" fontId="0" fillId="3" borderId="8" xfId="0" applyFill="1" applyBorder="1"/>
    <xf numFmtId="0" fontId="10" fillId="3" borderId="2" xfId="0" applyFont="1" applyFill="1" applyBorder="1"/>
    <xf numFmtId="0" fontId="2" fillId="3" borderId="0" xfId="0" applyFont="1" applyFill="1" applyBorder="1"/>
    <xf numFmtId="0" fontId="5" fillId="3" borderId="0" xfId="0" applyFont="1" applyFill="1" applyBorder="1" applyAlignment="1">
      <alignment horizontal="left"/>
    </xf>
    <xf numFmtId="0" fontId="8" fillId="3" borderId="0" xfId="0" applyFont="1" applyFill="1" applyBorder="1" applyAlignment="1">
      <alignment horizontal="center"/>
    </xf>
    <xf numFmtId="0" fontId="0" fillId="3" borderId="0" xfId="0" applyFill="1" applyBorder="1"/>
    <xf numFmtId="0" fontId="0" fillId="3" borderId="3" xfId="0" applyFill="1" applyBorder="1"/>
    <xf numFmtId="0" fontId="2" fillId="3" borderId="4" xfId="0" applyFont="1" applyFill="1" applyBorder="1"/>
    <xf numFmtId="0" fontId="2" fillId="3" borderId="6" xfId="0" applyFont="1" applyFill="1" applyBorder="1"/>
    <xf numFmtId="0" fontId="0" fillId="3" borderId="6" xfId="0" applyFill="1" applyBorder="1"/>
    <xf numFmtId="0" fontId="0" fillId="3" borderId="5" xfId="0" applyFill="1" applyBorder="1"/>
    <xf numFmtId="0" fontId="0" fillId="3" borderId="2" xfId="0" applyFill="1" applyBorder="1" applyAlignment="1">
      <alignment vertical="center"/>
    </xf>
    <xf numFmtId="167" fontId="1" fillId="3" borderId="3" xfId="1" applyNumberFormat="1" applyFont="1" applyFill="1" applyBorder="1" applyAlignment="1">
      <alignment vertical="center"/>
    </xf>
    <xf numFmtId="0" fontId="0" fillId="3" borderId="0" xfId="0" applyFill="1" applyBorder="1" applyAlignment="1">
      <alignment vertical="center"/>
    </xf>
    <xf numFmtId="0" fontId="0" fillId="3" borderId="3" xfId="0" applyFill="1" applyBorder="1" applyAlignment="1">
      <alignment vertical="center"/>
    </xf>
    <xf numFmtId="164" fontId="0" fillId="3" borderId="3" xfId="0" applyNumberFormat="1" applyFill="1" applyBorder="1" applyAlignment="1">
      <alignment vertical="center"/>
    </xf>
    <xf numFmtId="167" fontId="1" fillId="3" borderId="0" xfId="1" applyNumberFormat="1" applyFont="1" applyFill="1" applyBorder="1" applyAlignment="1">
      <alignment vertical="center"/>
    </xf>
    <xf numFmtId="165" fontId="1" fillId="3" borderId="0" xfId="1" applyFont="1" applyFill="1" applyBorder="1" applyAlignment="1">
      <alignment horizontal="center" vertical="center"/>
    </xf>
    <xf numFmtId="165" fontId="1" fillId="3" borderId="3" xfId="1" applyFont="1" applyFill="1" applyBorder="1" applyAlignment="1">
      <alignment horizontal="center" vertical="center"/>
    </xf>
    <xf numFmtId="0" fontId="3" fillId="3" borderId="11" xfId="0" applyFont="1" applyFill="1" applyBorder="1" applyAlignment="1">
      <alignment vertical="center"/>
    </xf>
    <xf numFmtId="164" fontId="3" fillId="3" borderId="8" xfId="0" applyNumberFormat="1" applyFont="1" applyFill="1" applyBorder="1" applyAlignment="1">
      <alignment vertical="center"/>
    </xf>
    <xf numFmtId="164" fontId="3" fillId="3" borderId="7" xfId="0" applyNumberFormat="1" applyFont="1" applyFill="1" applyBorder="1" applyAlignment="1">
      <alignment vertical="center"/>
    </xf>
    <xf numFmtId="164" fontId="3" fillId="3" borderId="11" xfId="0" applyNumberFormat="1" applyFont="1" applyFill="1" applyBorder="1" applyAlignment="1">
      <alignment vertical="center"/>
    </xf>
    <xf numFmtId="164" fontId="3" fillId="3" borderId="3" xfId="0" applyNumberFormat="1" applyFont="1" applyFill="1" applyBorder="1" applyAlignment="1">
      <alignment vertical="center"/>
    </xf>
    <xf numFmtId="0" fontId="0" fillId="3" borderId="4" xfId="0" applyFill="1" applyBorder="1" applyAlignment="1">
      <alignment vertical="center"/>
    </xf>
    <xf numFmtId="9" fontId="3" fillId="3" borderId="5" xfId="2" applyFont="1" applyFill="1" applyBorder="1" applyAlignment="1">
      <alignment vertical="center"/>
    </xf>
    <xf numFmtId="0" fontId="3" fillId="3" borderId="0" xfId="0" applyFont="1" applyFill="1" applyBorder="1" applyAlignment="1">
      <alignment vertical="center"/>
    </xf>
    <xf numFmtId="0" fontId="0" fillId="2" borderId="3" xfId="0" applyFill="1" applyBorder="1" applyAlignment="1">
      <alignment horizontal="center" vertical="center"/>
    </xf>
    <xf numFmtId="0" fontId="3" fillId="3" borderId="12" xfId="0" applyFont="1" applyFill="1" applyBorder="1" applyAlignment="1">
      <alignment horizontal="left" vertical="center"/>
    </xf>
    <xf numFmtId="0" fontId="3" fillId="3" borderId="13" xfId="0" applyFont="1" applyFill="1" applyBorder="1" applyAlignment="1">
      <alignment horizontal="left" vertical="center"/>
    </xf>
    <xf numFmtId="0" fontId="0" fillId="3" borderId="14" xfId="0" applyFill="1" applyBorder="1" applyAlignment="1">
      <alignment vertical="center"/>
    </xf>
    <xf numFmtId="164" fontId="3" fillId="3" borderId="13" xfId="0" applyNumberFormat="1" applyFont="1" applyFill="1" applyBorder="1" applyAlignment="1">
      <alignment vertical="center"/>
    </xf>
    <xf numFmtId="164" fontId="3" fillId="3" borderId="14" xfId="0" applyNumberFormat="1" applyFont="1" applyFill="1" applyBorder="1" applyAlignment="1">
      <alignment vertical="center"/>
    </xf>
    <xf numFmtId="0" fontId="0" fillId="3" borderId="15" xfId="0" applyFill="1" applyBorder="1" applyAlignment="1">
      <alignment horizontal="center" vertical="center"/>
    </xf>
    <xf numFmtId="164" fontId="6" fillId="2" borderId="0" xfId="0" applyNumberFormat="1" applyFont="1" applyFill="1" applyBorder="1" applyAlignment="1">
      <alignment vertical="center"/>
    </xf>
    <xf numFmtId="0" fontId="12" fillId="2" borderId="0" xfId="0" applyFont="1" applyFill="1" applyBorder="1" applyAlignment="1">
      <alignment vertical="center"/>
    </xf>
    <xf numFmtId="9" fontId="6" fillId="2" borderId="3" xfId="2" applyFont="1" applyFill="1" applyBorder="1" applyAlignment="1">
      <alignment vertical="center"/>
    </xf>
    <xf numFmtId="0" fontId="6" fillId="2" borderId="0" xfId="0" applyFont="1" applyFill="1" applyBorder="1" applyAlignment="1">
      <alignment vertical="center"/>
    </xf>
    <xf numFmtId="9" fontId="6" fillId="2" borderId="0" xfId="0" applyNumberFormat="1" applyFont="1" applyFill="1" applyBorder="1" applyAlignment="1">
      <alignment vertical="center"/>
    </xf>
    <xf numFmtId="0" fontId="6" fillId="2" borderId="2" xfId="0" applyFont="1" applyFill="1" applyBorder="1" applyAlignment="1">
      <alignment vertical="center"/>
    </xf>
    <xf numFmtId="9" fontId="6" fillId="2" borderId="3" xfId="0" applyNumberFormat="1" applyFont="1" applyFill="1" applyBorder="1" applyAlignment="1">
      <alignment vertical="center"/>
    </xf>
    <xf numFmtId="0" fontId="3" fillId="3" borderId="2" xfId="0" applyFont="1" applyFill="1" applyBorder="1" applyAlignment="1">
      <alignment vertical="center"/>
    </xf>
    <xf numFmtId="164" fontId="3" fillId="3" borderId="15" xfId="0" applyNumberFormat="1" applyFont="1" applyFill="1" applyBorder="1" applyAlignment="1">
      <alignment vertical="center"/>
    </xf>
    <xf numFmtId="164" fontId="3" fillId="3" borderId="16" xfId="0" applyNumberFormat="1" applyFont="1" applyFill="1" applyBorder="1" applyAlignment="1">
      <alignment vertical="center"/>
    </xf>
    <xf numFmtId="164" fontId="3" fillId="3" borderId="16" xfId="0" applyNumberFormat="1" applyFont="1" applyFill="1" applyBorder="1" applyAlignment="1">
      <alignment horizontal="center" vertical="center"/>
    </xf>
    <xf numFmtId="0" fontId="0" fillId="2" borderId="2" xfId="0" applyFill="1" applyBorder="1" applyAlignment="1">
      <alignment vertical="center" wrapText="1"/>
    </xf>
    <xf numFmtId="164" fontId="3" fillId="2" borderId="2" xfId="0" applyNumberFormat="1" applyFont="1" applyFill="1" applyBorder="1" applyAlignment="1">
      <alignment horizontal="right" vertical="center"/>
    </xf>
    <xf numFmtId="164" fontId="3" fillId="2" borderId="3" xfId="0" applyNumberFormat="1" applyFont="1" applyFill="1" applyBorder="1" applyAlignment="1">
      <alignment horizontal="right" vertical="center"/>
    </xf>
    <xf numFmtId="0" fontId="2" fillId="3" borderId="9"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3" fillId="3" borderId="12" xfId="0" applyFont="1" applyFill="1" applyBorder="1" applyAlignment="1">
      <alignment horizontal="left" vertical="center"/>
    </xf>
    <xf numFmtId="0" fontId="3" fillId="3" borderId="13" xfId="0" applyFont="1" applyFill="1" applyBorder="1" applyAlignment="1">
      <alignment horizontal="left" vertical="center"/>
    </xf>
    <xf numFmtId="0" fontId="6" fillId="2" borderId="2" xfId="0" applyFont="1" applyFill="1" applyBorder="1" applyAlignment="1">
      <alignment horizontal="left" vertical="center"/>
    </xf>
    <xf numFmtId="0" fontId="6" fillId="2" borderId="3" xfId="0" applyFont="1" applyFill="1" applyBorder="1" applyAlignment="1">
      <alignment horizontal="left" vertical="center"/>
    </xf>
    <xf numFmtId="0" fontId="7" fillId="0" borderId="0" xfId="0" applyFont="1" applyBorder="1" applyAlignment="1">
      <alignment horizontal="left" wrapText="1"/>
    </xf>
    <xf numFmtId="0" fontId="6" fillId="3" borderId="2" xfId="0" applyFont="1" applyFill="1" applyBorder="1" applyAlignment="1">
      <alignment horizontal="left" vertical="center"/>
    </xf>
    <xf numFmtId="0" fontId="6" fillId="3" borderId="3" xfId="0" applyFont="1" applyFill="1" applyBorder="1" applyAlignment="1">
      <alignment horizontal="left" vertical="center"/>
    </xf>
    <xf numFmtId="0" fontId="6" fillId="2" borderId="4" xfId="0" applyFont="1" applyFill="1" applyBorder="1" applyAlignment="1">
      <alignment horizontal="left" vertical="center"/>
    </xf>
    <xf numFmtId="0" fontId="6" fillId="2" borderId="5" xfId="0" applyFont="1" applyFill="1" applyBorder="1" applyAlignment="1">
      <alignment horizontal="left" vertical="center"/>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0" fillId="0" borderId="0" xfId="0" applyAlignment="1">
      <alignment horizontal="left"/>
    </xf>
    <xf numFmtId="0" fontId="6" fillId="0" borderId="0" xfId="0" applyFont="1" applyAlignment="1">
      <alignment horizontal="left" wrapText="1"/>
    </xf>
    <xf numFmtId="0" fontId="9" fillId="3" borderId="2" xfId="0" applyFont="1" applyFill="1" applyBorder="1" applyAlignment="1">
      <alignment horizontal="left"/>
    </xf>
    <xf numFmtId="0" fontId="9" fillId="3" borderId="0" xfId="0" applyFont="1" applyFill="1" applyBorder="1" applyAlignment="1">
      <alignment horizontal="left"/>
    </xf>
    <xf numFmtId="0" fontId="7" fillId="0" borderId="0" xfId="0" applyFont="1" applyBorder="1" applyAlignment="1">
      <alignment horizontal="left"/>
    </xf>
    <xf numFmtId="0" fontId="7" fillId="0" borderId="1" xfId="0" applyFont="1" applyBorder="1" applyAlignment="1">
      <alignment horizontal="left"/>
    </xf>
    <xf numFmtId="0" fontId="2" fillId="3" borderId="9" xfId="0" applyFont="1" applyFill="1" applyBorder="1" applyAlignment="1">
      <alignment horizontal="center" vertical="center"/>
    </xf>
    <xf numFmtId="0" fontId="2" fillId="3" borderId="10" xfId="0" applyFont="1" applyFill="1" applyBorder="1" applyAlignment="1">
      <alignment horizontal="center"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11" fillId="0" borderId="17" xfId="0" applyFont="1" applyBorder="1" applyAlignment="1">
      <alignment horizontal="left" vertical="top" wrapText="1"/>
    </xf>
    <xf numFmtId="0" fontId="11" fillId="0" borderId="6" xfId="0" applyFont="1" applyBorder="1" applyAlignment="1">
      <alignment horizontal="left" vertical="top"/>
    </xf>
    <xf numFmtId="0" fontId="0" fillId="0" borderId="2" xfId="0" applyBorder="1" applyAlignment="1">
      <alignment horizontal="left"/>
    </xf>
    <xf numFmtId="0" fontId="3" fillId="3" borderId="4" xfId="0" applyFont="1" applyFill="1" applyBorder="1" applyAlignment="1">
      <alignment horizontal="left" vertical="center"/>
    </xf>
    <xf numFmtId="0" fontId="3" fillId="3" borderId="6" xfId="0" applyFont="1" applyFill="1" applyBorder="1" applyAlignment="1">
      <alignment horizontal="left" vertical="center"/>
    </xf>
  </cellXfs>
  <cellStyles count="3">
    <cellStyle name="Euro" xfId="1"/>
    <cellStyle name="Prozent" xfId="2" builtinId="5"/>
    <cellStyle name="Standard"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9"/>
  <sheetViews>
    <sheetView tabSelected="1" zoomScaleNormal="100" workbookViewId="0">
      <selection activeCell="A8" sqref="A8:J8"/>
    </sheetView>
  </sheetViews>
  <sheetFormatPr baseColWidth="10" defaultRowHeight="12.5" x14ac:dyDescent="0.25"/>
  <cols>
    <col min="1" max="1" width="18.54296875" customWidth="1"/>
    <col min="2" max="2" width="21.453125" customWidth="1"/>
    <col min="3" max="3" width="9" customWidth="1"/>
    <col min="4" max="4" width="11.453125" customWidth="1"/>
    <col min="5" max="5" width="9.453125" customWidth="1"/>
    <col min="6" max="6" width="9.453125" bestFit="1" customWidth="1"/>
    <col min="7" max="8" width="9.453125" customWidth="1"/>
    <col min="9" max="9" width="9.1796875" customWidth="1"/>
    <col min="10" max="10" width="10.81640625" customWidth="1"/>
  </cols>
  <sheetData>
    <row r="1" spans="1:10" ht="7.5" customHeight="1" x14ac:dyDescent="0.4">
      <c r="A1" s="29"/>
      <c r="B1" s="30"/>
      <c r="C1" s="30"/>
      <c r="D1" s="31"/>
      <c r="E1" s="31"/>
      <c r="F1" s="31"/>
      <c r="G1" s="31"/>
      <c r="H1" s="31"/>
      <c r="I1" s="31"/>
      <c r="J1" s="32"/>
    </row>
    <row r="2" spans="1:10" ht="23" x14ac:dyDescent="0.5">
      <c r="A2" s="33" t="s">
        <v>33</v>
      </c>
      <c r="B2" s="34"/>
      <c r="C2" s="35"/>
      <c r="D2" s="36"/>
      <c r="E2" s="34"/>
      <c r="F2" s="37"/>
      <c r="G2" s="37"/>
      <c r="H2" s="37"/>
      <c r="I2" s="37"/>
      <c r="J2" s="38"/>
    </row>
    <row r="3" spans="1:10" ht="15.75" customHeight="1" x14ac:dyDescent="0.35">
      <c r="A3" s="95" t="s">
        <v>32</v>
      </c>
      <c r="B3" s="96"/>
      <c r="C3" s="96"/>
      <c r="D3" s="96"/>
      <c r="E3" s="96"/>
      <c r="F3" s="96"/>
      <c r="G3" s="96"/>
      <c r="H3" s="96"/>
      <c r="I3" s="96"/>
      <c r="J3" s="38"/>
    </row>
    <row r="4" spans="1:10" ht="8.5" customHeight="1" thickBot="1" x14ac:dyDescent="0.4">
      <c r="A4" s="39"/>
      <c r="B4" s="40"/>
      <c r="C4" s="41"/>
      <c r="D4" s="41"/>
      <c r="E4" s="41"/>
      <c r="F4" s="41"/>
      <c r="G4" s="41"/>
      <c r="H4" s="41"/>
      <c r="I4" s="41"/>
      <c r="J4" s="42"/>
    </row>
    <row r="5" spans="1:10" ht="15.75" customHeight="1" x14ac:dyDescent="0.3">
      <c r="A5" s="98" t="s">
        <v>2</v>
      </c>
      <c r="B5" s="97"/>
      <c r="C5" s="97"/>
      <c r="D5" s="97"/>
      <c r="E5" s="97"/>
      <c r="F5" s="97"/>
      <c r="G5" s="97"/>
      <c r="H5" s="97"/>
      <c r="I5" s="97"/>
      <c r="J5" s="1"/>
    </row>
    <row r="6" spans="1:10" ht="15.75" customHeight="1" x14ac:dyDescent="0.3">
      <c r="A6" s="3" t="s">
        <v>8</v>
      </c>
      <c r="B6" s="2"/>
      <c r="C6" s="97">
        <v>3</v>
      </c>
      <c r="D6" s="97"/>
      <c r="E6" s="97"/>
      <c r="F6" s="97"/>
      <c r="G6" s="97"/>
      <c r="H6" s="97"/>
      <c r="I6" s="97"/>
      <c r="J6" s="1"/>
    </row>
    <row r="7" spans="1:10" ht="60" customHeight="1" x14ac:dyDescent="0.3">
      <c r="A7" s="21" t="s">
        <v>0</v>
      </c>
      <c r="B7" s="20"/>
      <c r="C7" s="86" t="s">
        <v>31</v>
      </c>
      <c r="D7" s="86"/>
      <c r="E7" s="86"/>
      <c r="F7" s="86"/>
      <c r="G7" s="86"/>
      <c r="H7" s="86"/>
      <c r="I7" s="86"/>
      <c r="J7" s="86"/>
    </row>
    <row r="8" spans="1:10" ht="96.75" customHeight="1" thickBot="1" x14ac:dyDescent="0.3">
      <c r="A8" s="105" t="s">
        <v>42</v>
      </c>
      <c r="B8" s="106"/>
      <c r="C8" s="106"/>
      <c r="D8" s="106"/>
      <c r="E8" s="106"/>
      <c r="F8" s="106"/>
      <c r="G8" s="106"/>
      <c r="H8" s="106"/>
      <c r="I8" s="106"/>
      <c r="J8" s="106"/>
    </row>
    <row r="9" spans="1:10" ht="34.5" customHeight="1" thickBot="1" x14ac:dyDescent="0.3">
      <c r="A9" s="99" t="s">
        <v>6</v>
      </c>
      <c r="B9" s="100"/>
      <c r="C9" s="80" t="s">
        <v>19</v>
      </c>
      <c r="D9" s="81"/>
      <c r="E9" s="99" t="s">
        <v>9</v>
      </c>
      <c r="F9" s="100"/>
      <c r="G9" s="80" t="s">
        <v>30</v>
      </c>
      <c r="H9" s="81"/>
      <c r="I9" s="80" t="s">
        <v>18</v>
      </c>
      <c r="J9" s="81"/>
    </row>
    <row r="10" spans="1:10" ht="17.5" customHeight="1" x14ac:dyDescent="0.25">
      <c r="A10" s="91" t="s">
        <v>7</v>
      </c>
      <c r="B10" s="92"/>
      <c r="C10" s="77"/>
      <c r="D10" s="7">
        <v>45000</v>
      </c>
      <c r="E10" s="23"/>
      <c r="F10" s="24">
        <v>25000</v>
      </c>
      <c r="G10" s="22"/>
      <c r="H10" s="22">
        <v>25000</v>
      </c>
      <c r="I10" s="28"/>
      <c r="J10" s="24">
        <v>20000</v>
      </c>
    </row>
    <row r="11" spans="1:10" ht="16.5" customHeight="1" x14ac:dyDescent="0.25">
      <c r="A11" s="87" t="s">
        <v>11</v>
      </c>
      <c r="B11" s="88"/>
      <c r="C11" s="43"/>
      <c r="D11" s="44">
        <v>5000</v>
      </c>
      <c r="E11" s="43"/>
      <c r="F11" s="44">
        <v>5000</v>
      </c>
      <c r="G11" s="45"/>
      <c r="H11" s="45"/>
      <c r="I11" s="43"/>
      <c r="J11" s="44">
        <v>5000</v>
      </c>
    </row>
    <row r="12" spans="1:10" ht="15" customHeight="1" x14ac:dyDescent="0.25">
      <c r="A12" s="84" t="s">
        <v>10</v>
      </c>
      <c r="B12" s="85"/>
      <c r="C12" s="6"/>
      <c r="D12" s="9"/>
      <c r="E12" s="6"/>
      <c r="F12" s="9"/>
      <c r="G12" s="4"/>
      <c r="H12" s="4"/>
      <c r="I12" s="6"/>
      <c r="J12" s="9"/>
    </row>
    <row r="13" spans="1:10" x14ac:dyDescent="0.25">
      <c r="A13" s="6"/>
      <c r="B13" s="9" t="s">
        <v>39</v>
      </c>
      <c r="C13" s="10" t="s">
        <v>3</v>
      </c>
      <c r="D13" s="7">
        <f>24*4583.33</f>
        <v>109999.92</v>
      </c>
      <c r="E13" s="19" t="s">
        <v>5</v>
      </c>
      <c r="F13" s="8">
        <f>12*5000</f>
        <v>60000</v>
      </c>
      <c r="G13" s="11" t="s">
        <v>5</v>
      </c>
      <c r="H13" s="22">
        <f>12*5000</f>
        <v>60000</v>
      </c>
      <c r="I13" s="19" t="s">
        <v>5</v>
      </c>
      <c r="J13" s="8">
        <f>12*5500</f>
        <v>66000</v>
      </c>
    </row>
    <row r="14" spans="1:10" x14ac:dyDescent="0.25">
      <c r="A14" s="6"/>
      <c r="B14" s="9" t="s">
        <v>38</v>
      </c>
      <c r="C14" s="10" t="s">
        <v>4</v>
      </c>
      <c r="D14" s="7">
        <f>36*3333.33</f>
        <v>119999.88</v>
      </c>
      <c r="E14" s="10" t="s">
        <v>3</v>
      </c>
      <c r="F14" s="8">
        <f>24*3333.33</f>
        <v>79999.92</v>
      </c>
      <c r="G14" s="12" t="s">
        <v>3</v>
      </c>
      <c r="H14" s="22">
        <f>24*3333.33</f>
        <v>79999.92</v>
      </c>
      <c r="I14" s="10" t="s">
        <v>15</v>
      </c>
      <c r="J14" s="8">
        <f>18*3333.33</f>
        <v>59999.94</v>
      </c>
    </row>
    <row r="15" spans="1:10" x14ac:dyDescent="0.25">
      <c r="A15" s="6"/>
      <c r="B15" s="9" t="s">
        <v>26</v>
      </c>
      <c r="C15" s="10" t="s">
        <v>25</v>
      </c>
      <c r="D15" s="7">
        <f>(D14+D13)*100%</f>
        <v>229999.8</v>
      </c>
      <c r="E15" s="10" t="s">
        <v>25</v>
      </c>
      <c r="F15" s="7">
        <f>(F14+F13)*100%</f>
        <v>139999.91999999998</v>
      </c>
      <c r="G15" s="4"/>
      <c r="H15" s="22">
        <v>0</v>
      </c>
      <c r="I15" s="10" t="s">
        <v>22</v>
      </c>
      <c r="J15" s="8"/>
    </row>
    <row r="16" spans="1:10" ht="17.5" customHeight="1" x14ac:dyDescent="0.25">
      <c r="A16" s="43" t="s">
        <v>1</v>
      </c>
      <c r="B16" s="46"/>
      <c r="C16" s="43"/>
      <c r="D16" s="47">
        <v>2500</v>
      </c>
      <c r="E16" s="43"/>
      <c r="F16" s="44">
        <v>2500</v>
      </c>
      <c r="G16" s="45"/>
      <c r="H16" s="48">
        <v>2500</v>
      </c>
      <c r="I16" s="43"/>
      <c r="J16" s="44">
        <v>1500</v>
      </c>
    </row>
    <row r="17" spans="1:10" ht="18.75" customHeight="1" x14ac:dyDescent="0.25">
      <c r="A17" s="103" t="s">
        <v>21</v>
      </c>
      <c r="B17" s="104"/>
      <c r="C17" s="6"/>
      <c r="D17" s="7">
        <v>20000</v>
      </c>
      <c r="E17" s="6"/>
      <c r="F17" s="13">
        <v>0</v>
      </c>
      <c r="G17" s="4"/>
      <c r="H17" s="27">
        <v>0</v>
      </c>
      <c r="I17" s="6"/>
      <c r="J17" s="14">
        <v>0</v>
      </c>
    </row>
    <row r="18" spans="1:10" ht="15.75" customHeight="1" x14ac:dyDescent="0.25">
      <c r="A18" s="87" t="s">
        <v>13</v>
      </c>
      <c r="B18" s="88"/>
      <c r="C18" s="43"/>
      <c r="D18" s="47">
        <v>15000</v>
      </c>
      <c r="E18" s="43"/>
      <c r="F18" s="44">
        <v>25000</v>
      </c>
      <c r="G18" s="45"/>
      <c r="H18" s="49">
        <v>0</v>
      </c>
      <c r="I18" s="43"/>
      <c r="J18" s="50">
        <v>0</v>
      </c>
    </row>
    <row r="19" spans="1:10" ht="18.75" customHeight="1" thickBot="1" x14ac:dyDescent="0.3">
      <c r="A19" s="89" t="s">
        <v>29</v>
      </c>
      <c r="B19" s="90"/>
      <c r="C19" s="15"/>
      <c r="D19" s="16">
        <v>0</v>
      </c>
      <c r="E19" s="25"/>
      <c r="F19" s="26">
        <v>0</v>
      </c>
      <c r="G19" s="12"/>
      <c r="H19" s="27">
        <v>0</v>
      </c>
      <c r="I19" s="25"/>
      <c r="J19" s="26">
        <v>0</v>
      </c>
    </row>
    <row r="20" spans="1:10" ht="21.25" customHeight="1" x14ac:dyDescent="0.25">
      <c r="A20" s="101" t="s">
        <v>34</v>
      </c>
      <c r="B20" s="102"/>
      <c r="C20" s="51"/>
      <c r="D20" s="52">
        <f>SUM(D10:D19)</f>
        <v>547499.6</v>
      </c>
      <c r="E20" s="53"/>
      <c r="F20" s="52">
        <f>SUM(F10:F19)</f>
        <v>337499.83999999997</v>
      </c>
      <c r="G20" s="54"/>
      <c r="H20" s="54">
        <f>SUM(H10:H19)</f>
        <v>167499.91999999998</v>
      </c>
      <c r="I20" s="53"/>
      <c r="J20" s="52">
        <f>J19+J18+J17+J16+J15+J14+J13+J11+J10</f>
        <v>152499.94</v>
      </c>
    </row>
    <row r="21" spans="1:10" ht="21.25" customHeight="1" x14ac:dyDescent="0.25">
      <c r="A21" s="84" t="s">
        <v>16</v>
      </c>
      <c r="B21" s="85"/>
      <c r="C21" s="4"/>
      <c r="D21" s="17"/>
      <c r="E21" s="18"/>
      <c r="F21" s="17"/>
      <c r="G21" s="5"/>
      <c r="H21" s="66">
        <f>H20*0.2</f>
        <v>33499.983999999997</v>
      </c>
      <c r="I21" s="10"/>
      <c r="J21" s="59"/>
    </row>
    <row r="22" spans="1:10" ht="21.25" customHeight="1" x14ac:dyDescent="0.25">
      <c r="A22" s="60" t="s">
        <v>37</v>
      </c>
      <c r="B22" s="61"/>
      <c r="C22" s="62"/>
      <c r="D22" s="63">
        <f>SUM(D20:D21)</f>
        <v>547499.6</v>
      </c>
      <c r="E22" s="64"/>
      <c r="F22" s="63">
        <f>SUM(F20:F21)</f>
        <v>337499.83999999997</v>
      </c>
      <c r="G22" s="64"/>
      <c r="H22" s="64">
        <f>SUM(H20:H21)</f>
        <v>200999.90399999998</v>
      </c>
      <c r="I22" s="65"/>
      <c r="J22" s="76">
        <f>SUM(J20:J21)</f>
        <v>152499.94</v>
      </c>
    </row>
    <row r="23" spans="1:10" ht="21.25" customHeight="1" x14ac:dyDescent="0.25">
      <c r="A23" s="84" t="s">
        <v>12</v>
      </c>
      <c r="B23" s="85"/>
      <c r="C23" s="67" t="s">
        <v>28</v>
      </c>
      <c r="D23" s="68">
        <v>0.5</v>
      </c>
      <c r="E23" s="67" t="s">
        <v>28</v>
      </c>
      <c r="F23" s="68">
        <v>0.25</v>
      </c>
      <c r="G23" s="69"/>
      <c r="H23" s="70">
        <v>1</v>
      </c>
      <c r="I23" s="71" t="s">
        <v>23</v>
      </c>
      <c r="J23" s="72">
        <v>1</v>
      </c>
    </row>
    <row r="24" spans="1:10" ht="20.5" customHeight="1" x14ac:dyDescent="0.25">
      <c r="A24" s="82" t="s">
        <v>40</v>
      </c>
      <c r="B24" s="83"/>
      <c r="C24" s="62"/>
      <c r="D24" s="63">
        <f>D20*D23</f>
        <v>273749.8</v>
      </c>
      <c r="E24" s="74"/>
      <c r="F24" s="63">
        <f>F20*F23</f>
        <v>84374.959999999992</v>
      </c>
      <c r="G24" s="64"/>
      <c r="H24" s="64">
        <f>H20*H23+H21</f>
        <v>200999.90399999998</v>
      </c>
      <c r="I24" s="74"/>
      <c r="J24" s="75">
        <f>J20*J23</f>
        <v>152499.94</v>
      </c>
    </row>
    <row r="25" spans="1:10" ht="21.25" customHeight="1" x14ac:dyDescent="0.25">
      <c r="A25" s="73" t="s">
        <v>35</v>
      </c>
      <c r="B25" s="58"/>
      <c r="C25" s="43"/>
      <c r="D25" s="55">
        <f>D20+F20+H20+H21+J20</f>
        <v>1238499.2839999998</v>
      </c>
      <c r="E25" t="s">
        <v>27</v>
      </c>
      <c r="I25" s="1"/>
      <c r="J25" s="1"/>
    </row>
    <row r="26" spans="1:10" ht="20.5" customHeight="1" x14ac:dyDescent="0.25">
      <c r="A26" s="18" t="s">
        <v>36</v>
      </c>
      <c r="B26" s="5"/>
      <c r="C26" s="78">
        <f>D24+F24+H24+J24</f>
        <v>711624.60400000005</v>
      </c>
      <c r="D26" s="79"/>
      <c r="E26" s="107" t="s">
        <v>14</v>
      </c>
      <c r="F26" s="93"/>
      <c r="G26" s="93"/>
      <c r="H26" s="93"/>
      <c r="I26" s="93"/>
      <c r="J26" s="93"/>
    </row>
    <row r="27" spans="1:10" ht="21.25" customHeight="1" thickBot="1" x14ac:dyDescent="0.3">
      <c r="A27" s="108" t="s">
        <v>20</v>
      </c>
      <c r="B27" s="109"/>
      <c r="C27" s="56"/>
      <c r="D27" s="57">
        <f>C26/D25</f>
        <v>0.57458620541277616</v>
      </c>
      <c r="E27" t="s">
        <v>17</v>
      </c>
      <c r="I27" s="1"/>
      <c r="J27" s="1"/>
    </row>
    <row r="28" spans="1:10" ht="21.25" customHeight="1" x14ac:dyDescent="0.25">
      <c r="A28" s="93" t="s">
        <v>24</v>
      </c>
      <c r="B28" s="93"/>
      <c r="C28" s="93"/>
      <c r="D28" s="93"/>
      <c r="E28" s="93"/>
      <c r="F28" s="93"/>
      <c r="G28" s="93"/>
      <c r="H28" s="93"/>
      <c r="I28" s="93"/>
      <c r="J28" s="93"/>
    </row>
    <row r="29" spans="1:10" ht="70.75" customHeight="1" x14ac:dyDescent="0.3">
      <c r="A29" s="94" t="s">
        <v>41</v>
      </c>
      <c r="B29" s="93"/>
      <c r="C29" s="93"/>
      <c r="D29" s="93"/>
      <c r="E29" s="93"/>
      <c r="F29" s="93"/>
      <c r="G29" s="93"/>
      <c r="H29" s="93"/>
      <c r="I29" s="93"/>
      <c r="J29" s="93"/>
    </row>
  </sheetData>
  <mergeCells count="26">
    <mergeCell ref="A28:J28"/>
    <mergeCell ref="A29:J29"/>
    <mergeCell ref="A3:I3"/>
    <mergeCell ref="C5:I5"/>
    <mergeCell ref="C6:I6"/>
    <mergeCell ref="A5:B5"/>
    <mergeCell ref="A21:B21"/>
    <mergeCell ref="A9:B9"/>
    <mergeCell ref="C9:D9"/>
    <mergeCell ref="E9:F9"/>
    <mergeCell ref="G9:H9"/>
    <mergeCell ref="A20:B20"/>
    <mergeCell ref="A17:B17"/>
    <mergeCell ref="A8:J8"/>
    <mergeCell ref="E26:J26"/>
    <mergeCell ref="A27:B27"/>
    <mergeCell ref="C26:D26"/>
    <mergeCell ref="I9:J9"/>
    <mergeCell ref="A24:B24"/>
    <mergeCell ref="A23:B23"/>
    <mergeCell ref="C7:J7"/>
    <mergeCell ref="A18:B18"/>
    <mergeCell ref="A19:B19"/>
    <mergeCell ref="A12:B12"/>
    <mergeCell ref="A11:B11"/>
    <mergeCell ref="A10:B10"/>
  </mergeCells>
  <phoneticPr fontId="4" type="noConversion"/>
  <pageMargins left="0.77083333333333337" right="0.47244094488188981" top="0.62992125984251968" bottom="0.31496062992125984" header="0.31496062992125984" footer="0.27559055118110237"/>
  <pageSetup paperSize="9" orientation="landscape" r:id="rId1"/>
  <headerFooter alignWithMargins="0">
    <oddHeader xml:space="preserve">&amp;C
</oddHead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Verbundprojekte</vt:lpstr>
      <vt:lpstr>Verbundprojekte!Druckbereich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BEO</dc:creator>
  <cp:lastModifiedBy>Gligor, Mark</cp:lastModifiedBy>
  <cp:lastPrinted>2016-02-15T13:42:31Z</cp:lastPrinted>
  <dcterms:created xsi:type="dcterms:W3CDTF">2000-07-12T09:10:11Z</dcterms:created>
  <dcterms:modified xsi:type="dcterms:W3CDTF">2025-02-21T08:56:52Z</dcterms:modified>
</cp:coreProperties>
</file>